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<sst xmlns="http://schemas.openxmlformats.org/spreadsheetml/2006/main" count="107" uniqueCount="102">
  <si>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</si>
  <si>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</si>
  <si>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</si>
  <si>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</si>
  <si>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</si>
  <si>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</si>
  <si>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</si>
  <si>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</si>
  <si>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</si>
  <si>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</si>
  <si>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</si>
  <si>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</si>
  <si>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</si>
  <si>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</si>
  <si>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</si>
  <si>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</si>
  <si>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</si>
  <si>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</si>
  <si>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</si>
  <si>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</si>
  <si>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</si>
  <si>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</si>
  <si>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</si>
  <si>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</si>
  <si>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</si>
  <si>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</si>
  <si>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</si>
  <si>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</si>
  <si>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</si>
  <si>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</si>
  <si>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</si>
  <si>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</si>
  <si>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</si>
  <si>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</si>
  <si>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</si>
  <si>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</si>
  <si>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</si>
  <si>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</si>
  <si>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</si>
  <si>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</si>
  <si>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</si>
  <si>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</si>
  <si>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</si>
  <si>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</si>
  <si>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</si>
  <si>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</si>
  <si>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</si>
  <si>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</si>
  <si>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</si>
  <si>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</si>
  <si>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</si>
  <si>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</si>
  <si>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</si>
  <si>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</si>
  <si>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</si>
  <si>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</si>
  <si>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</si>
  <si>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</si>
  <si>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</si>
  <si>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</si>
  <si>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</si>
  <si>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</si>
  <si>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</si>
  <si>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</si>
  <si>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</si>
  <si>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</si>
  <si>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</si>
  <si>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</si>
  <si>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</si>
  <si>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</si>
  <si>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</si>
  <si>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</si>
  <si>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</si>
  <si>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</si>
  <si>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</si>
  <si>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</si>
  <si>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</si>
  <si>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</si>
  <si>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</si>
  <si>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</si>
  <si>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</si>
  <si>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</si>
  <si>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</si>
  <si>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</si>
  <si>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</si>
  <si>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</si>
  <si>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</si>
  <si>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</si>
  <si>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</si>
  <si>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</si>
  <si>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</si>
  <si>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</si>
  <si>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</si>
  <si>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</si>
  <si>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</si>
  <si>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</si>
  <si>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</si>
  <si>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на 2016 год и на плановый период 2017 и 2018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</si>
  <si>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2016 год и на плановый период 2017 и 2018 годов</t>
  </si>
  <si>
    <t>изменения</t>
  </si>
  <si>
    <t>с учетом изменений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</si>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</sst>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76" fontId="1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0.375" style="0" customWidth="1"/>
    <col min="10" max="10" width="11.75390625" style="0" customWidth="1"/>
    <col min="11" max="11" width="11.125" style="14" customWidth="1"/>
    <col min="12" max="12" width="11.00390625" style="14" customWidth="1"/>
  </cols>
  <sheetData>
    <row r="1" spans="1:12" ht="12.7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101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86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.75" customHeight="1">
      <c r="B4" s="32" t="s">
        <v>97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59.25" customHeight="1">
      <c r="A5" s="29" t="s">
        <v>98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3.25" customHeight="1">
      <c r="A8" s="25" t="s">
        <v>0</v>
      </c>
      <c r="B8" s="25" t="s">
        <v>1</v>
      </c>
      <c r="C8" s="10" t="s">
        <v>34</v>
      </c>
      <c r="D8" s="28" t="s">
        <v>33</v>
      </c>
      <c r="E8" s="28"/>
      <c r="F8" s="28"/>
      <c r="G8" s="28"/>
      <c r="H8" s="28"/>
      <c r="I8" s="33" t="s">
        <v>64</v>
      </c>
      <c r="J8" s="33"/>
      <c r="K8" s="33"/>
      <c r="L8" s="24"/>
    </row>
    <row r="9" spans="1:12" ht="23.25" customHeight="1">
      <c r="A9" s="27"/>
      <c r="B9" s="27"/>
      <c r="C9" s="10"/>
      <c r="D9" s="19"/>
      <c r="E9" s="19"/>
      <c r="F9" s="19"/>
      <c r="G9" s="19"/>
      <c r="H9" s="19"/>
      <c r="I9" s="23">
        <v>2016</v>
      </c>
      <c r="J9" s="24"/>
      <c r="K9" s="25">
        <v>2017</v>
      </c>
      <c r="L9" s="25">
        <v>2018</v>
      </c>
    </row>
    <row r="10" spans="1:12" ht="30">
      <c r="A10" s="26"/>
      <c r="B10" s="26"/>
      <c r="C10" s="5"/>
      <c r="D10" s="5"/>
      <c r="E10" s="5"/>
      <c r="F10" s="5"/>
      <c r="G10" s="5"/>
      <c r="H10" s="5"/>
      <c r="I10" s="22" t="s">
        <v>99</v>
      </c>
      <c r="J10" s="22" t="s">
        <v>100</v>
      </c>
      <c r="K10" s="26"/>
      <c r="L10" s="26"/>
    </row>
    <row r="11" spans="1:12" ht="21" customHeight="1">
      <c r="A11" s="6" t="s">
        <v>35</v>
      </c>
      <c r="B11" s="1" t="s">
        <v>2</v>
      </c>
      <c r="C11" s="2">
        <f aca="true" t="shared" si="0" ref="C11:H11">C12+C13+C14+C15+C18+C19+C20</f>
        <v>59701.5</v>
      </c>
      <c r="D11" s="2">
        <f t="shared" si="0"/>
        <v>0</v>
      </c>
      <c r="E11" s="2">
        <f t="shared" si="0"/>
        <v>-1650.7</v>
      </c>
      <c r="F11" s="2">
        <f t="shared" si="0"/>
        <v>0</v>
      </c>
      <c r="G11" s="2">
        <f t="shared" si="0"/>
        <v>368</v>
      </c>
      <c r="H11" s="2">
        <f t="shared" si="0"/>
        <v>0</v>
      </c>
      <c r="I11" s="12">
        <f>I12+I13+I14+I16+I19+I20</f>
        <v>-7768.499999999999</v>
      </c>
      <c r="J11" s="12">
        <f>J12+J13+J14+J15+J18+J19+J20+J17+J16</f>
        <v>159983.3</v>
      </c>
      <c r="K11" s="12">
        <f>K12+K13+K14+K15+K18+K19+K20+K17+K16</f>
        <v>150422.6</v>
      </c>
      <c r="L11" s="12">
        <f>L12+L13+L14+L15+L18+L19+L20+L17+L16</f>
        <v>125202.1</v>
      </c>
    </row>
    <row r="12" spans="1:12" ht="64.5" customHeight="1">
      <c r="A12" s="7" t="s">
        <v>36</v>
      </c>
      <c r="B12" s="3" t="s">
        <v>3</v>
      </c>
      <c r="C12" s="4">
        <v>1437</v>
      </c>
      <c r="D12" s="8"/>
      <c r="E12" s="8"/>
      <c r="F12" s="8"/>
      <c r="G12" s="8"/>
      <c r="H12" s="8"/>
      <c r="I12" s="20">
        <v>40.3</v>
      </c>
      <c r="J12" s="13">
        <v>1181</v>
      </c>
      <c r="K12" s="11">
        <v>1181</v>
      </c>
      <c r="L12" s="11">
        <v>1181</v>
      </c>
    </row>
    <row r="13" spans="1:12" ht="79.5" customHeight="1">
      <c r="A13" s="7" t="s">
        <v>37</v>
      </c>
      <c r="B13" s="3" t="s">
        <v>4</v>
      </c>
      <c r="C13" s="4">
        <v>5728</v>
      </c>
      <c r="D13" s="8"/>
      <c r="E13" s="8"/>
      <c r="F13" s="8"/>
      <c r="G13" s="8"/>
      <c r="H13" s="8"/>
      <c r="I13" s="20">
        <v>159.7</v>
      </c>
      <c r="J13" s="13">
        <v>1630</v>
      </c>
      <c r="K13" s="13">
        <v>1630</v>
      </c>
      <c r="L13" s="13">
        <v>1280</v>
      </c>
    </row>
    <row r="14" spans="1:12" ht="63.75" customHeight="1">
      <c r="A14" s="7" t="s">
        <v>38</v>
      </c>
      <c r="B14" s="3" t="s">
        <v>5</v>
      </c>
      <c r="C14" s="4">
        <v>31962.6</v>
      </c>
      <c r="D14" s="8"/>
      <c r="E14" s="8"/>
      <c r="F14" s="8"/>
      <c r="G14" s="8"/>
      <c r="H14" s="8"/>
      <c r="I14" s="20">
        <v>3684.2</v>
      </c>
      <c r="J14" s="13">
        <v>60330.9</v>
      </c>
      <c r="K14" s="11">
        <v>58597.4</v>
      </c>
      <c r="L14" s="11">
        <v>53647.4</v>
      </c>
    </row>
    <row r="15" spans="1:12" ht="15.75" hidden="1">
      <c r="A15" s="7" t="s">
        <v>39</v>
      </c>
      <c r="B15" s="3" t="s">
        <v>6</v>
      </c>
      <c r="C15" s="4">
        <v>76.9</v>
      </c>
      <c r="D15" s="8"/>
      <c r="E15" s="8"/>
      <c r="F15" s="8"/>
      <c r="G15" s="8"/>
      <c r="H15" s="8"/>
      <c r="I15" s="20"/>
      <c r="J15" s="13"/>
      <c r="K15" s="11"/>
      <c r="L15" s="11"/>
    </row>
    <row r="16" spans="1:12" ht="62.25" customHeight="1">
      <c r="A16" s="7" t="s">
        <v>68</v>
      </c>
      <c r="B16" s="3" t="s">
        <v>69</v>
      </c>
      <c r="C16" s="4"/>
      <c r="D16" s="8"/>
      <c r="E16" s="8"/>
      <c r="F16" s="8"/>
      <c r="G16" s="8"/>
      <c r="H16" s="8"/>
      <c r="I16" s="20">
        <v>500.6</v>
      </c>
      <c r="J16" s="13">
        <v>9718</v>
      </c>
      <c r="K16" s="11">
        <v>9718</v>
      </c>
      <c r="L16" s="11">
        <v>8705.5</v>
      </c>
    </row>
    <row r="17" spans="1:12" ht="31.5" hidden="1">
      <c r="A17" s="7" t="s">
        <v>65</v>
      </c>
      <c r="B17" s="3" t="s">
        <v>66</v>
      </c>
      <c r="C17" s="4"/>
      <c r="D17" s="8"/>
      <c r="E17" s="8"/>
      <c r="F17" s="8"/>
      <c r="G17" s="8"/>
      <c r="H17" s="8"/>
      <c r="I17" s="20"/>
      <c r="J17" s="13"/>
      <c r="K17" s="11"/>
      <c r="L17" s="11"/>
    </row>
    <row r="18" spans="1:12" ht="17.25" customHeight="1" hidden="1">
      <c r="A18" s="7" t="s">
        <v>40</v>
      </c>
      <c r="B18" s="3" t="s">
        <v>7</v>
      </c>
      <c r="C18" s="4">
        <v>539</v>
      </c>
      <c r="D18" s="8"/>
      <c r="E18" s="8"/>
      <c r="F18" s="8"/>
      <c r="G18" s="8">
        <v>368</v>
      </c>
      <c r="H18" s="8"/>
      <c r="I18" s="20"/>
      <c r="J18" s="13"/>
      <c r="K18" s="11"/>
      <c r="L18" s="11"/>
    </row>
    <row r="19" spans="1:12" ht="14.25" customHeight="1">
      <c r="A19" s="7" t="s">
        <v>40</v>
      </c>
      <c r="B19" s="3" t="s">
        <v>8</v>
      </c>
      <c r="C19" s="4">
        <v>296</v>
      </c>
      <c r="D19" s="8"/>
      <c r="E19" s="8"/>
      <c r="F19" s="8"/>
      <c r="G19" s="8"/>
      <c r="H19" s="8"/>
      <c r="I19" s="20">
        <v>0</v>
      </c>
      <c r="J19" s="13">
        <v>500</v>
      </c>
      <c r="K19" s="11">
        <v>500</v>
      </c>
      <c r="L19" s="11">
        <v>500</v>
      </c>
    </row>
    <row r="20" spans="1:12" ht="18" customHeight="1">
      <c r="A20" s="7" t="s">
        <v>70</v>
      </c>
      <c r="B20" s="3" t="s">
        <v>9</v>
      </c>
      <c r="C20" s="4">
        <v>19662</v>
      </c>
      <c r="D20" s="8"/>
      <c r="E20" s="8">
        <v>-1650.7</v>
      </c>
      <c r="F20" s="8"/>
      <c r="G20" s="8"/>
      <c r="H20" s="8"/>
      <c r="I20" s="20">
        <v>-12153.3</v>
      </c>
      <c r="J20" s="13">
        <v>86623.4</v>
      </c>
      <c r="K20" s="11">
        <v>78796.2</v>
      </c>
      <c r="L20" s="11">
        <v>59888.2</v>
      </c>
    </row>
    <row r="21" spans="1:12" ht="18" customHeight="1" hidden="1">
      <c r="A21" s="6" t="s">
        <v>60</v>
      </c>
      <c r="B21" s="1" t="s">
        <v>61</v>
      </c>
      <c r="C21" s="2"/>
      <c r="D21" s="9"/>
      <c r="E21" s="9"/>
      <c r="F21" s="9"/>
      <c r="G21" s="9"/>
      <c r="H21" s="9"/>
      <c r="I21" s="21"/>
      <c r="J21" s="12"/>
      <c r="K21" s="11"/>
      <c r="L21" s="11"/>
    </row>
    <row r="22" spans="1:12" ht="18" customHeight="1" hidden="1">
      <c r="A22" s="7" t="s">
        <v>62</v>
      </c>
      <c r="B22" s="3" t="s">
        <v>63</v>
      </c>
      <c r="C22" s="4"/>
      <c r="D22" s="8"/>
      <c r="E22" s="8"/>
      <c r="F22" s="8"/>
      <c r="G22" s="8"/>
      <c r="H22" s="8"/>
      <c r="I22" s="20"/>
      <c r="J22" s="13"/>
      <c r="K22" s="11"/>
      <c r="L22" s="11"/>
    </row>
    <row r="23" spans="1:12" ht="15" customHeight="1">
      <c r="A23" s="7"/>
      <c r="B23" s="3" t="s">
        <v>87</v>
      </c>
      <c r="C23" s="4"/>
      <c r="D23" s="8"/>
      <c r="E23" s="8"/>
      <c r="F23" s="8"/>
      <c r="G23" s="8"/>
      <c r="H23" s="8"/>
      <c r="I23" s="20"/>
      <c r="J23" s="13">
        <v>0</v>
      </c>
      <c r="K23" s="11">
        <v>14716.6</v>
      </c>
      <c r="L23" s="11">
        <v>27426.6</v>
      </c>
    </row>
    <row r="24" spans="1:12" ht="32.25" customHeight="1">
      <c r="A24" s="6" t="s">
        <v>41</v>
      </c>
      <c r="B24" s="1" t="s">
        <v>10</v>
      </c>
      <c r="C24" s="2">
        <f aca="true" t="shared" si="1" ref="C24:H24">C25+C26+C27</f>
        <v>3883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12">
        <f>I26+I27</f>
        <v>3121.7</v>
      </c>
      <c r="J24" s="12">
        <f>J25+J26+J27</f>
        <v>11457.7</v>
      </c>
      <c r="K24" s="12">
        <f>K25+K26+K27</f>
        <v>4872</v>
      </c>
      <c r="L24" s="12">
        <f>L25+L26+L27</f>
        <v>0</v>
      </c>
    </row>
    <row r="25" spans="1:12" ht="15.75" hidden="1">
      <c r="A25" s="7" t="s">
        <v>42</v>
      </c>
      <c r="B25" s="3" t="s">
        <v>11</v>
      </c>
      <c r="C25" s="4">
        <v>1889</v>
      </c>
      <c r="D25" s="8"/>
      <c r="E25" s="8"/>
      <c r="F25" s="8"/>
      <c r="G25" s="8"/>
      <c r="H25" s="8"/>
      <c r="I25" s="20"/>
      <c r="J25" s="13"/>
      <c r="K25" s="11"/>
      <c r="L25" s="11"/>
    </row>
    <row r="26" spans="1:12" ht="63.75" customHeight="1">
      <c r="A26" s="7" t="s">
        <v>43</v>
      </c>
      <c r="B26" s="3" t="s">
        <v>91</v>
      </c>
      <c r="C26" s="4">
        <v>1184</v>
      </c>
      <c r="D26" s="8"/>
      <c r="E26" s="8"/>
      <c r="F26" s="8"/>
      <c r="G26" s="8"/>
      <c r="H26" s="8"/>
      <c r="I26" s="20">
        <v>2386</v>
      </c>
      <c r="J26" s="13">
        <v>3978</v>
      </c>
      <c r="K26" s="11">
        <v>0</v>
      </c>
      <c r="L26" s="11">
        <v>0</v>
      </c>
    </row>
    <row r="27" spans="1:12" ht="48.75" customHeight="1">
      <c r="A27" s="7" t="s">
        <v>44</v>
      </c>
      <c r="B27" s="3" t="s">
        <v>12</v>
      </c>
      <c r="C27" s="4">
        <v>810</v>
      </c>
      <c r="D27" s="8"/>
      <c r="E27" s="8"/>
      <c r="F27" s="8"/>
      <c r="G27" s="8"/>
      <c r="H27" s="8"/>
      <c r="I27" s="20">
        <v>735.7</v>
      </c>
      <c r="J27" s="13">
        <v>7479.7</v>
      </c>
      <c r="K27" s="11">
        <v>4872</v>
      </c>
      <c r="L27" s="11">
        <v>0</v>
      </c>
    </row>
    <row r="28" spans="1:12" ht="15.75">
      <c r="A28" s="6" t="s">
        <v>67</v>
      </c>
      <c r="B28" s="1" t="s">
        <v>13</v>
      </c>
      <c r="C28" s="2">
        <f aca="true" t="shared" si="2" ref="C28:H28">C31</f>
        <v>1210</v>
      </c>
      <c r="D28" s="2">
        <f t="shared" si="2"/>
        <v>0</v>
      </c>
      <c r="E28" s="2">
        <f t="shared" si="2"/>
        <v>60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12">
        <f>I29+I30+I31</f>
        <v>2100.8</v>
      </c>
      <c r="J28" s="12">
        <f>J30+J31+J29</f>
        <v>29736.6</v>
      </c>
      <c r="K28" s="12">
        <f>K30+K31+K29</f>
        <v>18470</v>
      </c>
      <c r="L28" s="12">
        <f>L30+L31+L29</f>
        <v>18470</v>
      </c>
    </row>
    <row r="29" spans="1:12" ht="15.75">
      <c r="A29" s="7" t="s">
        <v>92</v>
      </c>
      <c r="B29" s="3" t="s">
        <v>93</v>
      </c>
      <c r="C29" s="2"/>
      <c r="D29" s="2"/>
      <c r="E29" s="2"/>
      <c r="F29" s="2"/>
      <c r="G29" s="2"/>
      <c r="H29" s="2"/>
      <c r="I29" s="13">
        <v>49</v>
      </c>
      <c r="J29" s="13">
        <v>64</v>
      </c>
      <c r="K29" s="13">
        <v>25</v>
      </c>
      <c r="L29" s="13">
        <v>25</v>
      </c>
    </row>
    <row r="30" spans="1:12" ht="31.5">
      <c r="A30" s="7" t="s">
        <v>89</v>
      </c>
      <c r="B30" s="3" t="s">
        <v>90</v>
      </c>
      <c r="C30" s="4"/>
      <c r="D30" s="4"/>
      <c r="E30" s="4"/>
      <c r="F30" s="4"/>
      <c r="G30" s="4"/>
      <c r="H30" s="4"/>
      <c r="I30" s="13">
        <v>921.8</v>
      </c>
      <c r="J30" s="13">
        <v>28542.6</v>
      </c>
      <c r="K30" s="11">
        <v>18445</v>
      </c>
      <c r="L30" s="11">
        <v>18445</v>
      </c>
    </row>
    <row r="31" spans="1:12" ht="34.5" customHeight="1">
      <c r="A31" s="7" t="s">
        <v>45</v>
      </c>
      <c r="B31" s="3" t="s">
        <v>14</v>
      </c>
      <c r="C31" s="4">
        <v>1210</v>
      </c>
      <c r="D31" s="8"/>
      <c r="E31" s="4">
        <v>60</v>
      </c>
      <c r="F31" s="8"/>
      <c r="G31" s="8"/>
      <c r="H31" s="8"/>
      <c r="I31" s="20">
        <v>1130</v>
      </c>
      <c r="J31" s="13">
        <v>1130</v>
      </c>
      <c r="K31" s="11">
        <v>0</v>
      </c>
      <c r="L31" s="11">
        <v>0</v>
      </c>
    </row>
    <row r="32" spans="1:12" ht="19.5" customHeight="1">
      <c r="A32" s="6" t="s">
        <v>46</v>
      </c>
      <c r="B32" s="1" t="s">
        <v>15</v>
      </c>
      <c r="C32" s="2">
        <f aca="true" t="shared" si="3" ref="C32:H32">C33+C34+C35+C36</f>
        <v>182153.8</v>
      </c>
      <c r="D32" s="2">
        <f t="shared" si="3"/>
        <v>-15692</v>
      </c>
      <c r="E32" s="2">
        <f t="shared" si="3"/>
        <v>-60</v>
      </c>
      <c r="F32" s="2">
        <f t="shared" si="3"/>
        <v>-1027.8</v>
      </c>
      <c r="G32" s="2">
        <f t="shared" si="3"/>
        <v>23300</v>
      </c>
      <c r="H32" s="2">
        <f t="shared" si="3"/>
        <v>0</v>
      </c>
      <c r="I32" s="12">
        <f>I33+I34+I35+I36</f>
        <v>37942</v>
      </c>
      <c r="J32" s="12">
        <f>J33+J34+J35+J36</f>
        <v>72500.8</v>
      </c>
      <c r="K32" s="12">
        <f>K33+K34+K35+K36</f>
        <v>8820.7</v>
      </c>
      <c r="L32" s="12">
        <f>L33+L34+L35+L36</f>
        <v>8847.7</v>
      </c>
    </row>
    <row r="33" spans="1:12" ht="16.5" customHeight="1">
      <c r="A33" s="7" t="s">
        <v>47</v>
      </c>
      <c r="B33" s="3" t="s">
        <v>16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20">
        <v>920.5</v>
      </c>
      <c r="J33" s="13">
        <v>2709</v>
      </c>
      <c r="K33" s="11">
        <v>869</v>
      </c>
      <c r="L33" s="11">
        <v>896</v>
      </c>
    </row>
    <row r="34" spans="1:12" ht="15.75">
      <c r="A34" s="7" t="s">
        <v>48</v>
      </c>
      <c r="B34" s="3" t="s">
        <v>17</v>
      </c>
      <c r="C34" s="4">
        <v>26670</v>
      </c>
      <c r="D34" s="8">
        <v>-1500</v>
      </c>
      <c r="E34" s="8">
        <v>-5000</v>
      </c>
      <c r="F34" s="8"/>
      <c r="G34" s="8"/>
      <c r="H34" s="8"/>
      <c r="I34" s="20">
        <v>26796.7</v>
      </c>
      <c r="J34" s="13">
        <v>35256</v>
      </c>
      <c r="K34" s="11">
        <v>7951.7</v>
      </c>
      <c r="L34" s="11">
        <v>7951.7</v>
      </c>
    </row>
    <row r="35" spans="1:12" ht="18.75" customHeight="1">
      <c r="A35" s="7" t="s">
        <v>49</v>
      </c>
      <c r="B35" s="3" t="s">
        <v>18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20">
        <v>7857.4</v>
      </c>
      <c r="J35" s="13">
        <v>25357.4</v>
      </c>
      <c r="K35" s="11">
        <v>0</v>
      </c>
      <c r="L35" s="11">
        <v>0</v>
      </c>
    </row>
    <row r="36" spans="1:12" ht="33.75" customHeight="1">
      <c r="A36" s="7" t="s">
        <v>50</v>
      </c>
      <c r="B36" s="3" t="s">
        <v>19</v>
      </c>
      <c r="C36" s="4">
        <v>6882</v>
      </c>
      <c r="D36" s="8"/>
      <c r="E36" s="8"/>
      <c r="F36" s="8"/>
      <c r="G36" s="8"/>
      <c r="H36" s="8"/>
      <c r="I36" s="20">
        <v>2367.4</v>
      </c>
      <c r="J36" s="13">
        <v>9178.4</v>
      </c>
      <c r="K36" s="11">
        <v>0</v>
      </c>
      <c r="L36" s="11">
        <v>0</v>
      </c>
    </row>
    <row r="37" spans="1:12" ht="17.25" customHeight="1">
      <c r="A37" s="6" t="s">
        <v>51</v>
      </c>
      <c r="B37" s="1" t="s">
        <v>20</v>
      </c>
      <c r="C37" s="2">
        <f aca="true" t="shared" si="4" ref="C37:L37">C38+C39+C40+C41</f>
        <v>221392.5</v>
      </c>
      <c r="D37" s="2">
        <f t="shared" si="4"/>
        <v>0</v>
      </c>
      <c r="E37" s="2">
        <f t="shared" si="4"/>
        <v>-303.49999999999994</v>
      </c>
      <c r="F37" s="2">
        <f t="shared" si="4"/>
        <v>0</v>
      </c>
      <c r="G37" s="2">
        <f t="shared" si="4"/>
        <v>9170.4</v>
      </c>
      <c r="H37" s="2">
        <f t="shared" si="4"/>
        <v>407.5</v>
      </c>
      <c r="I37" s="12">
        <f>I38+I39+I40+I41</f>
        <v>161900.69999999998</v>
      </c>
      <c r="J37" s="12">
        <f t="shared" si="4"/>
        <v>788801.7000000001</v>
      </c>
      <c r="K37" s="12">
        <f t="shared" si="4"/>
        <v>731719.7999999999</v>
      </c>
      <c r="L37" s="12">
        <f t="shared" si="4"/>
        <v>726719.7999999999</v>
      </c>
    </row>
    <row r="38" spans="1:12" ht="16.5" customHeight="1">
      <c r="A38" s="7" t="s">
        <v>52</v>
      </c>
      <c r="B38" s="3" t="s">
        <v>21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20">
        <v>77945.9</v>
      </c>
      <c r="J38" s="13">
        <v>219259.4</v>
      </c>
      <c r="K38" s="11">
        <v>202087.4</v>
      </c>
      <c r="L38" s="11">
        <v>202087.4</v>
      </c>
    </row>
    <row r="39" spans="1:12" ht="16.5" customHeight="1">
      <c r="A39" s="7" t="s">
        <v>53</v>
      </c>
      <c r="B39" s="3" t="s">
        <v>22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20">
        <v>160417.5</v>
      </c>
      <c r="J39" s="13">
        <v>506490.4</v>
      </c>
      <c r="K39" s="11">
        <v>496042.7</v>
      </c>
      <c r="L39" s="11">
        <v>496042.7</v>
      </c>
    </row>
    <row r="40" spans="1:12" ht="18" customHeight="1">
      <c r="A40" s="7" t="s">
        <v>54</v>
      </c>
      <c r="B40" s="3" t="s">
        <v>23</v>
      </c>
      <c r="C40" s="4">
        <v>9874</v>
      </c>
      <c r="D40" s="8"/>
      <c r="E40" s="8">
        <v>34.1</v>
      </c>
      <c r="F40" s="8"/>
      <c r="G40" s="8">
        <v>533.3</v>
      </c>
      <c r="H40" s="8"/>
      <c r="I40" s="20">
        <v>3840.4</v>
      </c>
      <c r="J40" s="13">
        <v>23078.9</v>
      </c>
      <c r="K40" s="11">
        <v>16095.7</v>
      </c>
      <c r="L40" s="11">
        <v>16095.7</v>
      </c>
    </row>
    <row r="41" spans="1:12" ht="17.25" customHeight="1">
      <c r="A41" s="7" t="s">
        <v>55</v>
      </c>
      <c r="B41" s="3" t="s">
        <v>24</v>
      </c>
      <c r="C41" s="4">
        <v>12866.6</v>
      </c>
      <c r="D41" s="8"/>
      <c r="E41" s="8">
        <v>43.5</v>
      </c>
      <c r="F41" s="8"/>
      <c r="G41" s="8">
        <v>315.6</v>
      </c>
      <c r="H41" s="8">
        <v>46.8</v>
      </c>
      <c r="I41" s="20">
        <v>-80303.1</v>
      </c>
      <c r="J41" s="13">
        <v>39973</v>
      </c>
      <c r="K41" s="11">
        <v>17494</v>
      </c>
      <c r="L41" s="11">
        <v>12494</v>
      </c>
    </row>
    <row r="42" spans="1:12" ht="18.75" customHeight="1">
      <c r="A42" s="6" t="s">
        <v>56</v>
      </c>
      <c r="B42" s="1" t="s">
        <v>71</v>
      </c>
      <c r="C42" s="2">
        <f aca="true" t="shared" si="5" ref="C42:H42">C43+C44+C46</f>
        <v>17918.1</v>
      </c>
      <c r="D42" s="2">
        <f t="shared" si="5"/>
        <v>0</v>
      </c>
      <c r="E42" s="2">
        <f t="shared" si="5"/>
        <v>63.8</v>
      </c>
      <c r="F42" s="2">
        <f t="shared" si="5"/>
        <v>0</v>
      </c>
      <c r="G42" s="2">
        <f t="shared" si="5"/>
        <v>780.5</v>
      </c>
      <c r="H42" s="2">
        <f t="shared" si="5"/>
        <v>13.8</v>
      </c>
      <c r="I42" s="12">
        <f>I43</f>
        <v>11057.3</v>
      </c>
      <c r="J42" s="12">
        <f>J43+J45+J46</f>
        <v>103216.7</v>
      </c>
      <c r="K42" s="12">
        <f>K43+K46</f>
        <v>97697.2</v>
      </c>
      <c r="L42" s="12">
        <f>L43+L46</f>
        <v>97697.2</v>
      </c>
    </row>
    <row r="43" spans="1:12" ht="15.75">
      <c r="A43" s="7" t="s">
        <v>57</v>
      </c>
      <c r="B43" s="3" t="s">
        <v>25</v>
      </c>
      <c r="C43" s="4">
        <v>13995.1</v>
      </c>
      <c r="D43" s="8"/>
      <c r="E43" s="8">
        <v>63.8</v>
      </c>
      <c r="F43" s="8"/>
      <c r="G43" s="8">
        <v>780.5</v>
      </c>
      <c r="H43" s="8">
        <v>13.8</v>
      </c>
      <c r="I43" s="20">
        <v>11057.3</v>
      </c>
      <c r="J43" s="13">
        <v>103216.7</v>
      </c>
      <c r="K43" s="11">
        <v>97697.2</v>
      </c>
      <c r="L43" s="11">
        <v>97697.2</v>
      </c>
    </row>
    <row r="44" spans="1:12" ht="18" customHeight="1" hidden="1">
      <c r="A44" s="7" t="s">
        <v>58</v>
      </c>
      <c r="B44" s="3" t="s">
        <v>26</v>
      </c>
      <c r="C44" s="4">
        <v>1573</v>
      </c>
      <c r="D44" s="8"/>
      <c r="E44" s="8"/>
      <c r="F44" s="8"/>
      <c r="G44" s="8"/>
      <c r="H44" s="8"/>
      <c r="I44" s="20"/>
      <c r="J44" s="13"/>
      <c r="K44" s="11"/>
      <c r="L44" s="11"/>
    </row>
    <row r="45" spans="1:12" ht="18" customHeight="1" hidden="1">
      <c r="A45" s="7" t="s">
        <v>58</v>
      </c>
      <c r="B45" s="3" t="s">
        <v>83</v>
      </c>
      <c r="C45" s="4"/>
      <c r="D45" s="8"/>
      <c r="E45" s="8"/>
      <c r="F45" s="8"/>
      <c r="G45" s="8"/>
      <c r="H45" s="8"/>
      <c r="I45" s="20"/>
      <c r="J45" s="13"/>
      <c r="K45" s="11"/>
      <c r="L45" s="11"/>
    </row>
    <row r="46" spans="1:12" ht="19.5" customHeight="1" hidden="1">
      <c r="A46" s="7" t="s">
        <v>58</v>
      </c>
      <c r="B46" s="3" t="s">
        <v>85</v>
      </c>
      <c r="C46" s="4">
        <v>2350</v>
      </c>
      <c r="D46" s="8"/>
      <c r="E46" s="8"/>
      <c r="F46" s="8"/>
      <c r="G46" s="8"/>
      <c r="H46" s="8"/>
      <c r="I46" s="20"/>
      <c r="J46" s="13"/>
      <c r="K46" s="11"/>
      <c r="L46" s="11"/>
    </row>
    <row r="47" spans="1:12" ht="17.25" customHeight="1" hidden="1">
      <c r="A47" s="7" t="s">
        <v>59</v>
      </c>
      <c r="B47" s="3"/>
      <c r="C47" s="4">
        <v>13105</v>
      </c>
      <c r="D47" s="8"/>
      <c r="E47" s="8">
        <v>1520.3</v>
      </c>
      <c r="F47" s="8"/>
      <c r="G47" s="8">
        <v>183.1</v>
      </c>
      <c r="H47" s="8"/>
      <c r="I47" s="20"/>
      <c r="J47" s="13"/>
      <c r="K47" s="11"/>
      <c r="L47" s="11"/>
    </row>
    <row r="48" spans="1:12" ht="21.75" customHeight="1" hidden="1">
      <c r="A48" s="7" t="s">
        <v>72</v>
      </c>
      <c r="B48" s="3" t="s">
        <v>84</v>
      </c>
      <c r="C48" s="2">
        <v>5287</v>
      </c>
      <c r="D48" s="8"/>
      <c r="E48" s="8"/>
      <c r="F48" s="8"/>
      <c r="G48" s="8"/>
      <c r="H48" s="8"/>
      <c r="I48" s="20"/>
      <c r="J48" s="13">
        <v>0</v>
      </c>
      <c r="K48" s="11">
        <v>0</v>
      </c>
      <c r="L48" s="11">
        <v>0</v>
      </c>
    </row>
    <row r="49" spans="1:12" ht="15.75">
      <c r="A49" s="6">
        <v>1000</v>
      </c>
      <c r="B49" s="1" t="s">
        <v>28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</f>
        <v>9288.699999999999</v>
      </c>
      <c r="J49" s="12">
        <f>J50+J51+J52</f>
        <v>52274.7</v>
      </c>
      <c r="K49" s="12">
        <f>K50+K51+K52</f>
        <v>43015.399999999994</v>
      </c>
      <c r="L49" s="12">
        <f>L50+L51+L52</f>
        <v>37841.399999999994</v>
      </c>
    </row>
    <row r="50" spans="1:12" ht="17.25" customHeight="1">
      <c r="A50" s="7">
        <v>1001</v>
      </c>
      <c r="B50" s="3" t="s">
        <v>29</v>
      </c>
      <c r="C50" s="4">
        <v>1067</v>
      </c>
      <c r="D50" s="8"/>
      <c r="E50" s="8"/>
      <c r="F50" s="8"/>
      <c r="G50" s="8"/>
      <c r="H50" s="8"/>
      <c r="I50" s="20">
        <v>-500</v>
      </c>
      <c r="J50" s="13">
        <v>6100</v>
      </c>
      <c r="K50" s="11">
        <v>0</v>
      </c>
      <c r="L50" s="11">
        <v>0</v>
      </c>
    </row>
    <row r="51" spans="1:12" ht="15.75" customHeight="1">
      <c r="A51" s="7">
        <v>1003</v>
      </c>
      <c r="B51" s="3" t="s">
        <v>30</v>
      </c>
      <c r="C51" s="4">
        <v>10823.3</v>
      </c>
      <c r="D51" s="4">
        <v>15692</v>
      </c>
      <c r="E51" s="8"/>
      <c r="F51" s="8"/>
      <c r="G51" s="8"/>
      <c r="H51" s="8"/>
      <c r="I51" s="20">
        <v>17350.1</v>
      </c>
      <c r="J51" s="13">
        <v>27298.6</v>
      </c>
      <c r="K51" s="11">
        <v>24139.3</v>
      </c>
      <c r="L51" s="11">
        <v>18965.3</v>
      </c>
    </row>
    <row r="52" spans="1:12" ht="18" customHeight="1">
      <c r="A52" s="7">
        <v>1004</v>
      </c>
      <c r="B52" s="3" t="s">
        <v>31</v>
      </c>
      <c r="C52" s="4">
        <v>7212.6</v>
      </c>
      <c r="D52" s="8"/>
      <c r="E52" s="8"/>
      <c r="F52" s="8"/>
      <c r="G52" s="8"/>
      <c r="H52" s="8"/>
      <c r="I52" s="20">
        <v>-7561.4</v>
      </c>
      <c r="J52" s="13">
        <v>18876.1</v>
      </c>
      <c r="K52" s="11">
        <v>18876.1</v>
      </c>
      <c r="L52" s="11">
        <v>18876.1</v>
      </c>
    </row>
    <row r="53" spans="1:12" ht="18" customHeight="1">
      <c r="A53" s="6" t="s">
        <v>73</v>
      </c>
      <c r="B53" s="1" t="s">
        <v>27</v>
      </c>
      <c r="C53" s="4"/>
      <c r="D53" s="8"/>
      <c r="E53" s="8"/>
      <c r="F53" s="8"/>
      <c r="G53" s="8"/>
      <c r="H53" s="8"/>
      <c r="I53" s="21">
        <f>I54</f>
        <v>6097.8</v>
      </c>
      <c r="J53" s="12">
        <f>J54+J55</f>
        <v>17797.8</v>
      </c>
      <c r="K53" s="12">
        <f>K54+K55</f>
        <v>11150.1</v>
      </c>
      <c r="L53" s="12">
        <f>L54+L55</f>
        <v>9816.3</v>
      </c>
    </row>
    <row r="54" spans="1:12" ht="18" customHeight="1">
      <c r="A54" s="7" t="s">
        <v>74</v>
      </c>
      <c r="B54" s="3" t="s">
        <v>75</v>
      </c>
      <c r="C54" s="4"/>
      <c r="D54" s="8"/>
      <c r="E54" s="8"/>
      <c r="F54" s="8"/>
      <c r="G54" s="8"/>
      <c r="H54" s="8"/>
      <c r="I54" s="20">
        <v>6097.8</v>
      </c>
      <c r="J54" s="13">
        <v>17797.8</v>
      </c>
      <c r="K54" s="11">
        <v>11150.1</v>
      </c>
      <c r="L54" s="11">
        <v>9816.3</v>
      </c>
    </row>
    <row r="55" spans="1:12" ht="32.25" customHeight="1" hidden="1">
      <c r="A55" s="7" t="s">
        <v>76</v>
      </c>
      <c r="B55" s="3" t="s">
        <v>77</v>
      </c>
      <c r="C55" s="4"/>
      <c r="D55" s="8"/>
      <c r="E55" s="8"/>
      <c r="F55" s="8"/>
      <c r="G55" s="8"/>
      <c r="H55" s="8"/>
      <c r="I55" s="20"/>
      <c r="J55" s="13">
        <v>0</v>
      </c>
      <c r="K55" s="11"/>
      <c r="L55" s="11"/>
    </row>
    <row r="56" spans="1:12" ht="21.75" customHeight="1">
      <c r="A56" s="6" t="s">
        <v>78</v>
      </c>
      <c r="B56" s="1" t="s">
        <v>79</v>
      </c>
      <c r="C56" s="4"/>
      <c r="D56" s="8"/>
      <c r="E56" s="8"/>
      <c r="F56" s="8"/>
      <c r="G56" s="8"/>
      <c r="H56" s="8"/>
      <c r="I56" s="21">
        <f>I57</f>
        <v>2400</v>
      </c>
      <c r="J56" s="12">
        <f>J57+J58</f>
        <v>4400</v>
      </c>
      <c r="K56" s="12">
        <f>K57+K58</f>
        <v>3400</v>
      </c>
      <c r="L56" s="12">
        <f>L57+L58</f>
        <v>2000</v>
      </c>
    </row>
    <row r="57" spans="1:12" ht="21" customHeight="1">
      <c r="A57" s="7" t="s">
        <v>80</v>
      </c>
      <c r="B57" s="3" t="s">
        <v>26</v>
      </c>
      <c r="C57" s="4"/>
      <c r="D57" s="8"/>
      <c r="E57" s="8"/>
      <c r="F57" s="8"/>
      <c r="G57" s="8"/>
      <c r="H57" s="8"/>
      <c r="I57" s="20">
        <v>2400</v>
      </c>
      <c r="J57" s="13">
        <v>4400</v>
      </c>
      <c r="K57" s="11">
        <v>3400</v>
      </c>
      <c r="L57" s="11">
        <v>2000</v>
      </c>
    </row>
    <row r="58" spans="1:12" ht="0" customHeight="1" hidden="1">
      <c r="A58" s="7" t="s">
        <v>81</v>
      </c>
      <c r="B58" s="3" t="s">
        <v>82</v>
      </c>
      <c r="C58" s="4"/>
      <c r="D58" s="8"/>
      <c r="E58" s="8"/>
      <c r="F58" s="8"/>
      <c r="G58" s="8"/>
      <c r="H58" s="8"/>
      <c r="I58" s="20"/>
      <c r="J58" s="13">
        <v>0</v>
      </c>
      <c r="K58" s="11"/>
      <c r="L58" s="11"/>
    </row>
    <row r="59" spans="1:12" s="17" customFormat="1" ht="30" customHeight="1">
      <c r="A59" s="6" t="s">
        <v>94</v>
      </c>
      <c r="B59" s="1" t="s">
        <v>7</v>
      </c>
      <c r="C59" s="2"/>
      <c r="D59" s="9"/>
      <c r="E59" s="9"/>
      <c r="F59" s="9"/>
      <c r="G59" s="9"/>
      <c r="H59" s="9"/>
      <c r="I59" s="21">
        <f>I60</f>
        <v>-4830</v>
      </c>
      <c r="J59" s="12">
        <f>J60</f>
        <v>0</v>
      </c>
      <c r="K59" s="12">
        <f>K60</f>
        <v>0</v>
      </c>
      <c r="L59" s="12">
        <f>L60</f>
        <v>0</v>
      </c>
    </row>
    <row r="60" spans="1:12" s="18" customFormat="1" ht="30" customHeight="1">
      <c r="A60" s="7" t="s">
        <v>95</v>
      </c>
      <c r="B60" s="3" t="s">
        <v>96</v>
      </c>
      <c r="C60" s="4"/>
      <c r="D60" s="8"/>
      <c r="E60" s="8"/>
      <c r="F60" s="8"/>
      <c r="G60" s="8"/>
      <c r="H60" s="8"/>
      <c r="I60" s="20">
        <v>-4830</v>
      </c>
      <c r="J60" s="13">
        <v>0</v>
      </c>
      <c r="K60" s="11">
        <v>0</v>
      </c>
      <c r="L60" s="11">
        <v>0</v>
      </c>
    </row>
    <row r="61" spans="1:12" ht="15.75">
      <c r="A61" s="1"/>
      <c r="B61" s="1" t="s">
        <v>32</v>
      </c>
      <c r="C61" s="9" t="e">
        <f>C11+C24+C28+C32+C37+C42+#REF!+C49</f>
        <v>#REF!</v>
      </c>
      <c r="D61" s="9" t="e">
        <f>D11+D24+D28+D32+D37+D42+#REF!+D49</f>
        <v>#REF!</v>
      </c>
      <c r="E61" s="9" t="e">
        <f>E11+E24+E28+E32+E37+E42+#REF!+E49</f>
        <v>#REF!</v>
      </c>
      <c r="F61" s="9" t="e">
        <f>F11+F24+F28+F32+F37+F42+#REF!+F49</f>
        <v>#REF!</v>
      </c>
      <c r="G61" s="9" t="e">
        <f>G11+G24+G28+G32+G37+G42+#REF!+G49</f>
        <v>#REF!</v>
      </c>
      <c r="H61" s="9" t="e">
        <f>H11+H24+H28+H32+H37+H42+#REF!+H49</f>
        <v>#REF!</v>
      </c>
      <c r="I61" s="21">
        <f>I11+I24+I28+I32+I37+I42+I49+I59+I53+I56</f>
        <v>221310.49999999997</v>
      </c>
      <c r="J61" s="12">
        <f>J11+J24+J28+J32+J37+J42+J49+J53+J56+J59</f>
        <v>1240169.3</v>
      </c>
      <c r="K61" s="12">
        <f>K11+K24+K28+K32+K37+K42+K49+K53+K56+K59</f>
        <v>1069567.8</v>
      </c>
      <c r="L61" s="12">
        <f>L11+L24+L28+L32+L37+L42+L49+L53+L56+L59</f>
        <v>1026594.5</v>
      </c>
    </row>
  </sheetData>
  <sheetProtection/>
  <mergeCells count="12">
    <mergeCell ref="A5:L5"/>
    <mergeCell ref="A1:L1"/>
    <mergeCell ref="A2:L2"/>
    <mergeCell ref="A3:L3"/>
    <mergeCell ref="B4:L4"/>
    <mergeCell ref="I8:L8"/>
    <mergeCell ref="I9:J9"/>
    <mergeCell ref="K9:K10"/>
    <mergeCell ref="L9:L10"/>
    <mergeCell ref="A8:A10"/>
    <mergeCell ref="D8:H8"/>
    <mergeCell ref="B8:B10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Елена Поспелова</cp:lastModifiedBy>
  <cp:lastPrinted>2015-12-30T09:11:55Z</cp:lastPrinted>
  <dcterms:created xsi:type="dcterms:W3CDTF">2008-04-16T04:01:17Z</dcterms:created>
  <dcterms:modified xsi:type="dcterms:W3CDTF">2015-12-30T09:12:26Z</dcterms:modified>
  <cp:category/>
  <cp:version/>
  <cp:contentType/>
  <cp:contentStatus/>
</cp:coreProperties>
</file>